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hana\Desktop\"/>
    </mc:Choice>
  </mc:AlternateContent>
  <xr:revisionPtr revIDLastSave="0" documentId="8_{3133A67F-26D0-461D-8695-7CBFDCF435DB}" xr6:coauthVersionLast="47" xr6:coauthVersionMax="47" xr10:uidLastSave="{00000000-0000-0000-0000-000000000000}"/>
  <bookViews>
    <workbookView xWindow="2340" yWindow="2340" windowWidth="21600" windowHeight="11295" xr2:uid="{00000000-000D-0000-FFFF-FFFF00000000}"/>
  </bookViews>
  <sheets>
    <sheet name="Rozpoč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H11" i="1"/>
  <c r="H10" i="1"/>
  <c r="H30" i="1" l="1"/>
  <c r="H21" i="1" l="1"/>
  <c r="H37" i="1"/>
  <c r="H41" i="1"/>
  <c r="H42" i="1"/>
  <c r="H9" i="1" l="1"/>
  <c r="H45" i="1"/>
  <c r="H46" i="1"/>
  <c r="H13" i="1"/>
  <c r="H38" i="1" l="1"/>
  <c r="H23" i="1" l="1"/>
  <c r="H15" i="1"/>
  <c r="H34" i="1" l="1"/>
  <c r="H36" i="1"/>
  <c r="H35" i="1"/>
  <c r="H39" i="1" l="1"/>
  <c r="H20" i="1"/>
  <c r="H43" i="1" l="1"/>
  <c r="H25" i="1" l="1"/>
  <c r="H28" i="1"/>
  <c r="H40" i="1" l="1"/>
  <c r="H33" i="1"/>
  <c r="H32" i="1"/>
  <c r="H27" i="1" l="1"/>
  <c r="H17" i="1"/>
  <c r="H16" i="1"/>
  <c r="H14" i="1"/>
  <c r="H8" i="1"/>
  <c r="H51" i="1" l="1"/>
  <c r="H49" i="1"/>
  <c r="H54" i="1"/>
  <c r="H26" i="1" l="1"/>
  <c r="H47" i="1" l="1"/>
  <c r="H22" i="1"/>
  <c r="H19" i="1"/>
  <c r="H18" i="1"/>
  <c r="H44" i="1" l="1"/>
  <c r="H29" i="1" l="1"/>
  <c r="H24" i="1"/>
  <c r="H48" i="1" l="1"/>
  <c r="H31" i="1"/>
  <c r="H52" i="1" l="1"/>
  <c r="H53" i="1" s="1"/>
  <c r="H50" i="1"/>
  <c r="H55" i="1" l="1"/>
  <c r="H57" i="1" l="1"/>
</calcChain>
</file>

<file path=xl/sharedStrings.xml><?xml version="1.0" encoding="utf-8"?>
<sst xmlns="http://schemas.openxmlformats.org/spreadsheetml/2006/main" count="108" uniqueCount="69">
  <si>
    <t>Název stavby:</t>
  </si>
  <si>
    <t>MONTÁŽ</t>
  </si>
  <si>
    <t>S e z n a m   p o l o ž e k</t>
  </si>
  <si>
    <t>Cena za jedn.</t>
  </si>
  <si>
    <t xml:space="preserve">Množství </t>
  </si>
  <si>
    <t xml:space="preserve">Cena celk. </t>
  </si>
  <si>
    <t>Kč</t>
  </si>
  <si>
    <t>MONTÁŽ CELKEM</t>
  </si>
  <si>
    <t>MATERIÁL CELKEM</t>
  </si>
  <si>
    <t>Podružný materiál</t>
  </si>
  <si>
    <t>ks</t>
  </si>
  <si>
    <t>m</t>
  </si>
  <si>
    <t>kpl</t>
  </si>
  <si>
    <t>CELKEM BEZ DPH</t>
  </si>
  <si>
    <t>MATERIÁL</t>
  </si>
  <si>
    <t>DOPRAVNÉ (4,6% z dodávky)</t>
  </si>
  <si>
    <t>KOORDINACE S OSTATNÍMI PROFESEMI</t>
  </si>
  <si>
    <t>h</t>
  </si>
  <si>
    <t>ZEMNÍ PRÁCE</t>
  </si>
  <si>
    <t>ZEMNÍ PRÁCE CELKEM</t>
  </si>
  <si>
    <t>CELKEM ZA OBJEKT BEZ DPH</t>
  </si>
  <si>
    <t>Pokládka PE nebo vrapované chráničky</t>
  </si>
  <si>
    <t>Vytyčení trasy v zastavěném terénu</t>
  </si>
  <si>
    <t>Zřízení a odstr.přech.lávky z ocel.desky</t>
  </si>
  <si>
    <t>Kalibrace a tlaková zkouška trubky - stavba</t>
  </si>
  <si>
    <t>Fólie výstražná 220mm PE oranžová</t>
  </si>
  <si>
    <t>Fólie výstražná 80mm PE červenobílá</t>
  </si>
  <si>
    <t>Mini Marker 1401 3M Ball</t>
  </si>
  <si>
    <t>Pěna montážní Soudal 300ml</t>
  </si>
  <si>
    <t>Montáž koncovky HDPE</t>
  </si>
  <si>
    <t>Montáž kabelové komory</t>
  </si>
  <si>
    <t>Dokumentace skutečného provedení</t>
  </si>
  <si>
    <t>GEODETICKÉ PRÁCE</t>
  </si>
  <si>
    <t>GEODETICKÉ PRÁCE CELKEM</t>
  </si>
  <si>
    <t>Objekt:</t>
  </si>
  <si>
    <t>Stupeň:</t>
  </si>
  <si>
    <t>Pokládka trubky HDPE 40/33</t>
  </si>
  <si>
    <t>Montáž spojky HDPE</t>
  </si>
  <si>
    <t>Spojka trubky 40 mm Plasson</t>
  </si>
  <si>
    <t>Deska krycí plast. 150x1000 mm</t>
  </si>
  <si>
    <t>Práce s obetonováním chrániček PVC</t>
  </si>
  <si>
    <t>Beton C8/10</t>
  </si>
  <si>
    <t>Beton C25/30</t>
  </si>
  <si>
    <t>m3</t>
  </si>
  <si>
    <t>Trubka HDPE 40/33 červená</t>
  </si>
  <si>
    <t>PDPS</t>
  </si>
  <si>
    <t>Přeložka silnice II/322 Černá za Bory - Dašice</t>
  </si>
  <si>
    <t>SO 404 Chráničky VRS</t>
  </si>
  <si>
    <t>Předměření trasy nad 1km (5662m)</t>
  </si>
  <si>
    <t>Zaměření trasy pro stavbu nad 1km (5662m)</t>
  </si>
  <si>
    <t>Trubka HDPE 40/33 zelená</t>
  </si>
  <si>
    <t>Trubka HDPE 40/33 šedá</t>
  </si>
  <si>
    <t>Komora kabelová ROMOLD KS 100.63/70.10</t>
  </si>
  <si>
    <t>Víko komory D400 litina</t>
  </si>
  <si>
    <t>Víko komory B125 litina</t>
  </si>
  <si>
    <t>Koncovka trubky 40 mm Plasson obyčejná</t>
  </si>
  <si>
    <t>Koncovka trubky 40 mm Plasson s ventilkem</t>
  </si>
  <si>
    <t>Montáž vodotěsné průchodky</t>
  </si>
  <si>
    <t>Montáž trubky HDPE 40/33 závlačné - most</t>
  </si>
  <si>
    <t>Trubka vrapovaná 125/108 s lankem</t>
  </si>
  <si>
    <t>Fólie výstražná 330mm PE oranžová</t>
  </si>
  <si>
    <t>Manžetové těsnění pro vodotěsné zaústění HDPE chrániček</t>
  </si>
  <si>
    <t>Čištění stávajícího kabelového prostupu na mostě SO201 - stavba</t>
  </si>
  <si>
    <t>Rýha 35/100 (výkop pod nezpevněnou krajnicí a ve volném terénu silnice SO101 - úsek rekonstruované silnice Staročernská km 0,000 - km 0,760)</t>
  </si>
  <si>
    <t>Rýha 35/100 (výkop mimo nezpevněnou krajnicí silnice SO101 pod příkopovou tvárnicí a ve volném terénu mimo novou drenáž)</t>
  </si>
  <si>
    <t>Rýha 50/50 (výkop pod budoucí silnicí SO101 a pod budoucími sjezdy ze silnic SO101, SO104 nad paraplání v násypovém tělese silnic SO101, SO104)</t>
  </si>
  <si>
    <t>Výkop pro kab. komoru, bet. základ, odvodnění, usazení a zapravení</t>
  </si>
  <si>
    <t>Rýha 35/50 (výkop pod nezpevněnou krajnicí nad paraplání v novém násypovém tělese silnic SO101, SO102, SO103, SO104)</t>
  </si>
  <si>
    <t>ROZP. REZERVA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</si>
</sst>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164" formatCode="#,##0.00_ ;[Red]\-#,##0.00\ "/>
    <numFmt numFmtId="165" formatCode="#,##0_ ;[Red]\-#,##0\ "/>
  </numFmts>
  <fonts count="6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8" fontId="0" fillId="0" borderId="0" xfId="0" applyNumberFormat="1"/>
    <xf numFmtId="0" fontId="1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164" fontId="0" fillId="0" borderId="0" xfId="0" applyNumberFormat="1"/>
    <xf numFmtId="164" fontId="1" fillId="0" borderId="0" xfId="0" applyNumberFormat="1" applyFont="1"/>
    <xf numFmtId="8" fontId="1" fillId="0" borderId="0" xfId="0" applyNumberFormat="1" applyFont="1"/>
    <xf numFmtId="0" fontId="1" fillId="0" borderId="0" xfId="0" applyFont="1" applyAlignment="1">
      <alignment horizontal="right"/>
    </xf>
    <xf numFmtId="0" fontId="0" fillId="0" borderId="3" xfId="0" applyBorder="1"/>
    <xf numFmtId="0" fontId="0" fillId="0" borderId="3" xfId="0" applyBorder="1" applyAlignment="1">
      <alignment horizontal="center"/>
    </xf>
    <xf numFmtId="4" fontId="0" fillId="0" borderId="0" xfId="0" applyNumberFormat="1"/>
    <xf numFmtId="4" fontId="0" fillId="0" borderId="1" xfId="0" applyNumberFormat="1" applyBorder="1"/>
    <xf numFmtId="4" fontId="1" fillId="0" borderId="0" xfId="0" applyNumberFormat="1" applyFont="1" applyAlignment="1">
      <alignment horizontal="right"/>
    </xf>
    <xf numFmtId="0" fontId="2" fillId="0" borderId="0" xfId="0" applyFont="1"/>
    <xf numFmtId="0" fontId="1" fillId="0" borderId="2" xfId="0" applyFont="1" applyBorder="1"/>
    <xf numFmtId="2" fontId="0" fillId="0" borderId="1" xfId="0" applyNumberFormat="1" applyBorder="1"/>
    <xf numFmtId="0" fontId="5" fillId="0" borderId="0" xfId="0" applyFont="1"/>
    <xf numFmtId="4" fontId="0" fillId="0" borderId="2" xfId="0" applyNumberFormat="1" applyBorder="1"/>
    <xf numFmtId="0" fontId="0" fillId="0" borderId="0" xfId="0" applyAlignment="1">
      <alignment horizontal="left"/>
    </xf>
    <xf numFmtId="0" fontId="1" fillId="0" borderId="1" xfId="0" applyFont="1" applyBorder="1"/>
    <xf numFmtId="164" fontId="0" fillId="0" borderId="1" xfId="0" applyNumberFormat="1" applyBorder="1"/>
    <xf numFmtId="0" fontId="1" fillId="0" borderId="0" xfId="0" applyFont="1" applyAlignment="1">
      <alignment horizontal="center"/>
    </xf>
    <xf numFmtId="165" fontId="5" fillId="0" borderId="0" xfId="0" applyNumberFormat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4" fillId="0" borderId="2" xfId="0" applyFont="1" applyBorder="1" applyAlignment="1">
      <alignment horizontal="left"/>
    </xf>
    <xf numFmtId="0" fontId="1" fillId="0" borderId="2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4" fontId="0" fillId="2" borderId="0" xfId="0" applyNumberFormat="1" applyFill="1"/>
    <xf numFmtId="4" fontId="1" fillId="2" borderId="0" xfId="0" applyNumberFormat="1" applyFont="1" applyFill="1"/>
    <xf numFmtId="4" fontId="1" fillId="2" borderId="0" xfId="0" applyNumberFormat="1" applyFont="1" applyFill="1" applyAlignment="1">
      <alignment horizontal="right"/>
    </xf>
    <xf numFmtId="4" fontId="1" fillId="2" borderId="2" xfId="0" applyNumberFormat="1" applyFont="1" applyFill="1" applyBorder="1"/>
    <xf numFmtId="4" fontId="1" fillId="2" borderId="2" xfId="0" applyNumberFormat="1" applyFont="1" applyFill="1" applyBorder="1" applyAlignment="1">
      <alignment horizontal="right"/>
    </xf>
    <xf numFmtId="4" fontId="1" fillId="2" borderId="1" xfId="0" applyNumberFormat="1" applyFont="1" applyFill="1" applyBorder="1"/>
    <xf numFmtId="2" fontId="0" fillId="2" borderId="1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125"/>
  <sheetViews>
    <sheetView tabSelected="1" zoomScale="110" zoomScaleNormal="110" workbookViewId="0">
      <pane ySplit="7" topLeftCell="A8" activePane="bottomLeft" state="frozen"/>
      <selection pane="bottomLeft" activeCell="A8" sqref="A8"/>
    </sheetView>
  </sheetViews>
  <sheetFormatPr defaultRowHeight="12.75" x14ac:dyDescent="0.2"/>
  <cols>
    <col min="1" max="1" width="12.7109375" customWidth="1"/>
    <col min="2" max="2" width="23.42578125" customWidth="1"/>
    <col min="3" max="3" width="79.5703125" bestFit="1" customWidth="1"/>
    <col min="4" max="4" width="1" customWidth="1"/>
    <col min="5" max="5" width="8.7109375" customWidth="1"/>
    <col min="6" max="6" width="8.7109375" style="4" customWidth="1"/>
    <col min="7" max="7" width="12.7109375" style="4" customWidth="1"/>
    <col min="8" max="8" width="13.5703125" style="4" bestFit="1" customWidth="1"/>
    <col min="9" max="9" width="12.42578125" style="4" customWidth="1"/>
    <col min="10" max="10" width="13.85546875" bestFit="1" customWidth="1"/>
    <col min="11" max="11" width="11.5703125" customWidth="1"/>
    <col min="12" max="12" width="12" bestFit="1" customWidth="1"/>
  </cols>
  <sheetData>
    <row r="2" spans="1:13" ht="15" x14ac:dyDescent="0.25">
      <c r="A2" t="s">
        <v>0</v>
      </c>
      <c r="B2" s="3" t="s">
        <v>46</v>
      </c>
    </row>
    <row r="3" spans="1:13" ht="15" x14ac:dyDescent="0.25">
      <c r="A3" s="2" t="s">
        <v>34</v>
      </c>
      <c r="B3" s="3" t="s">
        <v>47</v>
      </c>
    </row>
    <row r="4" spans="1:13" ht="15" x14ac:dyDescent="0.25">
      <c r="A4" s="2" t="s">
        <v>35</v>
      </c>
      <c r="B4" s="3" t="s">
        <v>45</v>
      </c>
    </row>
    <row r="5" spans="1:13" x14ac:dyDescent="0.2">
      <c r="B5" s="20"/>
      <c r="G5" s="25"/>
    </row>
    <row r="6" spans="1:13" ht="13.5" thickBot="1" x14ac:dyDescent="0.25">
      <c r="B6" s="5"/>
      <c r="C6" s="5" t="s">
        <v>2</v>
      </c>
      <c r="D6" s="5"/>
      <c r="E6" s="5" t="s">
        <v>4</v>
      </c>
      <c r="F6" s="6"/>
      <c r="G6" s="6" t="s">
        <v>3</v>
      </c>
      <c r="H6" s="6" t="s">
        <v>5</v>
      </c>
    </row>
    <row r="7" spans="1:13" x14ac:dyDescent="0.2">
      <c r="B7" s="12"/>
      <c r="C7" s="12"/>
      <c r="D7" s="12"/>
      <c r="E7" s="12"/>
      <c r="F7" s="13"/>
      <c r="G7" s="13" t="s">
        <v>6</v>
      </c>
      <c r="H7" s="13" t="s">
        <v>6</v>
      </c>
    </row>
    <row r="8" spans="1:13" ht="15" customHeight="1" x14ac:dyDescent="0.2">
      <c r="A8">
        <v>1</v>
      </c>
      <c r="B8" s="2" t="s">
        <v>18</v>
      </c>
      <c r="C8" s="27" t="s">
        <v>23</v>
      </c>
      <c r="E8">
        <v>10</v>
      </c>
      <c r="F8" s="4" t="s">
        <v>10</v>
      </c>
      <c r="G8" s="36"/>
      <c r="H8" s="14">
        <f t="shared" ref="H8" si="0">E8*G8</f>
        <v>0</v>
      </c>
      <c r="J8" s="8"/>
      <c r="M8" s="1"/>
    </row>
    <row r="9" spans="1:13" ht="30" customHeight="1" x14ac:dyDescent="0.2">
      <c r="A9">
        <v>2</v>
      </c>
      <c r="C9" s="28" t="s">
        <v>63</v>
      </c>
      <c r="E9">
        <v>776</v>
      </c>
      <c r="F9" s="4" t="s">
        <v>11</v>
      </c>
      <c r="G9" s="36"/>
      <c r="H9" s="14">
        <f t="shared" ref="H9" si="1">E9*G9</f>
        <v>0</v>
      </c>
      <c r="I9"/>
      <c r="M9" s="1"/>
    </row>
    <row r="10" spans="1:13" ht="30" customHeight="1" x14ac:dyDescent="0.2">
      <c r="A10">
        <v>3</v>
      </c>
      <c r="C10" s="28" t="s">
        <v>64</v>
      </c>
      <c r="E10">
        <v>521</v>
      </c>
      <c r="F10" s="4" t="s">
        <v>11</v>
      </c>
      <c r="G10" s="36"/>
      <c r="H10" s="14">
        <f t="shared" ref="H10:H11" si="2">E10*G10</f>
        <v>0</v>
      </c>
      <c r="I10"/>
      <c r="M10" s="1"/>
    </row>
    <row r="11" spans="1:13" ht="30" customHeight="1" x14ac:dyDescent="0.2">
      <c r="A11">
        <v>4</v>
      </c>
      <c r="C11" s="28" t="s">
        <v>67</v>
      </c>
      <c r="E11">
        <v>4185</v>
      </c>
      <c r="F11" s="4" t="s">
        <v>11</v>
      </c>
      <c r="G11" s="36"/>
      <c r="H11" s="14">
        <f t="shared" si="2"/>
        <v>0</v>
      </c>
      <c r="I11"/>
      <c r="M11" s="1"/>
    </row>
    <row r="12" spans="1:13" ht="30" customHeight="1" x14ac:dyDescent="0.2">
      <c r="A12">
        <v>5</v>
      </c>
      <c r="C12" s="28" t="s">
        <v>65</v>
      </c>
      <c r="E12">
        <v>162</v>
      </c>
      <c r="F12" s="4" t="s">
        <v>11</v>
      </c>
      <c r="G12" s="36"/>
      <c r="H12" s="14">
        <f t="shared" ref="H12" si="3">E12*G12</f>
        <v>0</v>
      </c>
      <c r="I12"/>
      <c r="M12" s="1"/>
    </row>
    <row r="13" spans="1:13" s="2" customFormat="1" ht="15" customHeight="1" x14ac:dyDescent="0.2">
      <c r="A13">
        <v>6</v>
      </c>
      <c r="C13" s="27" t="s">
        <v>40</v>
      </c>
      <c r="E13" s="2">
        <v>197</v>
      </c>
      <c r="F13" s="25" t="s">
        <v>11</v>
      </c>
      <c r="G13" s="37"/>
      <c r="H13" s="14">
        <f t="shared" ref="H13" si="4">E13*G13</f>
        <v>0</v>
      </c>
      <c r="L13" s="10"/>
    </row>
    <row r="14" spans="1:13" s="2" customFormat="1" ht="15" customHeight="1" x14ac:dyDescent="0.2">
      <c r="A14">
        <v>7</v>
      </c>
      <c r="C14" s="27" t="s">
        <v>62</v>
      </c>
      <c r="E14" s="2">
        <v>18</v>
      </c>
      <c r="F14" s="25" t="s">
        <v>11</v>
      </c>
      <c r="G14" s="37"/>
      <c r="H14" s="14">
        <f t="shared" ref="H14" si="5">E14*G14</f>
        <v>0</v>
      </c>
      <c r="L14" s="10"/>
    </row>
    <row r="15" spans="1:13" s="2" customFormat="1" ht="15" customHeight="1" x14ac:dyDescent="0.2">
      <c r="A15">
        <v>8</v>
      </c>
      <c r="C15" s="27" t="s">
        <v>22</v>
      </c>
      <c r="E15" s="2">
        <v>5662</v>
      </c>
      <c r="F15" s="25" t="s">
        <v>11</v>
      </c>
      <c r="G15" s="37"/>
      <c r="H15" s="14">
        <f t="shared" ref="H15" si="6">E15*G15</f>
        <v>0</v>
      </c>
      <c r="L15" s="10"/>
    </row>
    <row r="16" spans="1:13" s="2" customFormat="1" ht="15" customHeight="1" x14ac:dyDescent="0.2">
      <c r="A16">
        <v>9</v>
      </c>
      <c r="C16" s="27" t="s">
        <v>23</v>
      </c>
      <c r="E16" s="11">
        <v>12</v>
      </c>
      <c r="F16" s="25" t="s">
        <v>10</v>
      </c>
      <c r="G16" s="38"/>
      <c r="H16" s="14">
        <f>E16*G16</f>
        <v>0</v>
      </c>
      <c r="L16" s="10"/>
    </row>
    <row r="17" spans="1:14" ht="15" customHeight="1" x14ac:dyDescent="0.2">
      <c r="A17">
        <v>10</v>
      </c>
      <c r="B17" s="7"/>
      <c r="C17" s="29" t="s">
        <v>66</v>
      </c>
      <c r="D17" s="18"/>
      <c r="E17" s="18">
        <v>20</v>
      </c>
      <c r="F17" s="30" t="s">
        <v>10</v>
      </c>
      <c r="G17" s="39"/>
      <c r="H17" s="21">
        <f t="shared" ref="H17" si="7">E17*G17</f>
        <v>0</v>
      </c>
      <c r="J17" s="9"/>
      <c r="L17" s="1"/>
    </row>
    <row r="18" spans="1:14" ht="15" customHeight="1" x14ac:dyDescent="0.2">
      <c r="A18">
        <v>11</v>
      </c>
      <c r="B18" s="2" t="s">
        <v>1</v>
      </c>
      <c r="C18" s="27" t="s">
        <v>24</v>
      </c>
      <c r="D18" s="2"/>
      <c r="E18" s="11">
        <v>17064</v>
      </c>
      <c r="F18" s="25" t="s">
        <v>11</v>
      </c>
      <c r="G18" s="38"/>
      <c r="H18" s="14">
        <f t="shared" ref="H18:H22" si="8">E18*G18</f>
        <v>0</v>
      </c>
      <c r="I18" s="22"/>
      <c r="M18" s="2"/>
      <c r="N18" s="2"/>
    </row>
    <row r="19" spans="1:14" ht="15" customHeight="1" x14ac:dyDescent="0.2">
      <c r="A19">
        <v>12</v>
      </c>
      <c r="C19" s="31" t="s">
        <v>29</v>
      </c>
      <c r="D19" s="2"/>
      <c r="E19" s="2">
        <v>119</v>
      </c>
      <c r="F19" s="25" t="s">
        <v>10</v>
      </c>
      <c r="G19" s="37"/>
      <c r="H19" s="14">
        <f t="shared" si="8"/>
        <v>0</v>
      </c>
      <c r="J19" s="8"/>
      <c r="M19" s="1"/>
    </row>
    <row r="20" spans="1:14" ht="15" customHeight="1" x14ac:dyDescent="0.2">
      <c r="A20">
        <v>13</v>
      </c>
      <c r="C20" s="31" t="s">
        <v>37</v>
      </c>
      <c r="D20" s="2"/>
      <c r="E20" s="2">
        <v>46</v>
      </c>
      <c r="F20" s="25" t="s">
        <v>10</v>
      </c>
      <c r="G20" s="37"/>
      <c r="H20" s="14">
        <f t="shared" ref="H20:H21" si="9">E20*G20</f>
        <v>0</v>
      </c>
      <c r="J20" s="8"/>
      <c r="M20" s="1"/>
    </row>
    <row r="21" spans="1:14" ht="15" customHeight="1" x14ac:dyDescent="0.2">
      <c r="A21">
        <v>14</v>
      </c>
      <c r="C21" s="31" t="s">
        <v>30</v>
      </c>
      <c r="D21" s="2"/>
      <c r="E21" s="2">
        <v>20</v>
      </c>
      <c r="F21" s="25" t="s">
        <v>10</v>
      </c>
      <c r="G21" s="37"/>
      <c r="H21" s="14">
        <f t="shared" si="9"/>
        <v>0</v>
      </c>
      <c r="I21"/>
      <c r="M21" s="1"/>
    </row>
    <row r="22" spans="1:14" ht="15" customHeight="1" x14ac:dyDescent="0.2">
      <c r="A22">
        <v>15</v>
      </c>
      <c r="C22" s="31" t="s">
        <v>57</v>
      </c>
      <c r="D22" s="2"/>
      <c r="E22" s="2">
        <v>119</v>
      </c>
      <c r="F22" s="25" t="s">
        <v>10</v>
      </c>
      <c r="G22" s="37"/>
      <c r="H22" s="14">
        <f t="shared" si="8"/>
        <v>0</v>
      </c>
      <c r="I22"/>
      <c r="M22" s="1"/>
    </row>
    <row r="23" spans="1:14" s="2" customFormat="1" ht="15" customHeight="1" x14ac:dyDescent="0.2">
      <c r="A23">
        <v>16</v>
      </c>
      <c r="C23" s="31" t="s">
        <v>58</v>
      </c>
      <c r="E23" s="2">
        <v>54</v>
      </c>
      <c r="F23" s="25" t="s">
        <v>11</v>
      </c>
      <c r="G23" s="37"/>
      <c r="H23" s="14">
        <f>E23*G23</f>
        <v>0</v>
      </c>
      <c r="L23" s="10"/>
    </row>
    <row r="24" spans="1:14" s="2" customFormat="1" ht="15" customHeight="1" x14ac:dyDescent="0.2">
      <c r="A24">
        <v>17</v>
      </c>
      <c r="C24" s="31" t="s">
        <v>36</v>
      </c>
      <c r="E24" s="2">
        <v>17064</v>
      </c>
      <c r="F24" s="25" t="s">
        <v>11</v>
      </c>
      <c r="G24" s="37"/>
      <c r="H24" s="14">
        <f>E24*G24</f>
        <v>0</v>
      </c>
      <c r="L24" s="10"/>
    </row>
    <row r="25" spans="1:14" s="2" customFormat="1" ht="15" customHeight="1" x14ac:dyDescent="0.2">
      <c r="A25">
        <v>18</v>
      </c>
      <c r="C25" s="27" t="s">
        <v>21</v>
      </c>
      <c r="E25" s="11">
        <v>627</v>
      </c>
      <c r="F25" s="25" t="s">
        <v>11</v>
      </c>
      <c r="G25" s="38"/>
      <c r="H25" s="14">
        <f t="shared" ref="H25" si="10">E25*G25</f>
        <v>0</v>
      </c>
      <c r="L25" s="10"/>
    </row>
    <row r="26" spans="1:14" s="2" customFormat="1" ht="15" customHeight="1" x14ac:dyDescent="0.2">
      <c r="A26">
        <v>19</v>
      </c>
      <c r="B26" s="18"/>
      <c r="C26" s="29" t="s">
        <v>31</v>
      </c>
      <c r="D26" s="18"/>
      <c r="E26" s="18">
        <v>1</v>
      </c>
      <c r="F26" s="30" t="s">
        <v>10</v>
      </c>
      <c r="G26" s="39"/>
      <c r="H26" s="21">
        <f t="shared" ref="H26" si="11">E26*G26</f>
        <v>0</v>
      </c>
      <c r="L26" s="10"/>
    </row>
    <row r="27" spans="1:14" ht="15" customHeight="1" x14ac:dyDescent="0.2">
      <c r="A27">
        <v>20</v>
      </c>
      <c r="B27" s="2" t="s">
        <v>32</v>
      </c>
      <c r="C27" s="27" t="s">
        <v>48</v>
      </c>
      <c r="D27" s="2"/>
      <c r="E27" s="11">
        <v>1</v>
      </c>
      <c r="F27" s="25" t="s">
        <v>10</v>
      </c>
      <c r="G27" s="38"/>
      <c r="H27" s="14">
        <f t="shared" ref="H27:H28" si="12">E27*G27</f>
        <v>0</v>
      </c>
      <c r="I27" s="22"/>
      <c r="M27" s="2"/>
      <c r="N27" s="2"/>
    </row>
    <row r="28" spans="1:14" ht="15" customHeight="1" x14ac:dyDescent="0.2">
      <c r="A28">
        <v>21</v>
      </c>
      <c r="B28" s="7"/>
      <c r="C28" s="32" t="s">
        <v>49</v>
      </c>
      <c r="D28" s="18"/>
      <c r="E28" s="33">
        <v>1</v>
      </c>
      <c r="F28" s="30" t="s">
        <v>10</v>
      </c>
      <c r="G28" s="40"/>
      <c r="H28" s="21">
        <f t="shared" si="12"/>
        <v>0</v>
      </c>
      <c r="J28" s="8"/>
      <c r="M28" s="1"/>
    </row>
    <row r="29" spans="1:14" ht="15" customHeight="1" x14ac:dyDescent="0.2">
      <c r="A29">
        <v>22</v>
      </c>
      <c r="B29" t="s">
        <v>14</v>
      </c>
      <c r="C29" s="27" t="s">
        <v>39</v>
      </c>
      <c r="D29" s="2"/>
      <c r="E29" s="11">
        <v>5817</v>
      </c>
      <c r="F29" s="25" t="s">
        <v>10</v>
      </c>
      <c r="G29" s="37"/>
      <c r="H29" s="14">
        <f t="shared" ref="H29:H30" si="13">E29*G29</f>
        <v>0</v>
      </c>
      <c r="J29" s="8"/>
      <c r="L29" s="1"/>
    </row>
    <row r="30" spans="1:14" ht="15" customHeight="1" x14ac:dyDescent="0.2">
      <c r="A30">
        <v>23</v>
      </c>
      <c r="C30" s="27" t="s">
        <v>25</v>
      </c>
      <c r="D30" s="2"/>
      <c r="E30" s="11">
        <v>5470</v>
      </c>
      <c r="F30" s="25" t="s">
        <v>11</v>
      </c>
      <c r="G30" s="37"/>
      <c r="H30" s="14">
        <f t="shared" si="13"/>
        <v>0</v>
      </c>
      <c r="J30" s="8"/>
      <c r="L30" s="1"/>
    </row>
    <row r="31" spans="1:14" ht="15" customHeight="1" x14ac:dyDescent="0.2">
      <c r="A31">
        <v>24</v>
      </c>
      <c r="C31" s="27" t="s">
        <v>60</v>
      </c>
      <c r="D31" s="2"/>
      <c r="E31" s="11">
        <v>192</v>
      </c>
      <c r="F31" s="25" t="s">
        <v>11</v>
      </c>
      <c r="G31" s="37"/>
      <c r="H31" s="14">
        <f t="shared" ref="H31:H47" si="14">E31*G31</f>
        <v>0</v>
      </c>
      <c r="J31" s="8"/>
      <c r="L31" s="1"/>
    </row>
    <row r="32" spans="1:14" ht="15" customHeight="1" x14ac:dyDescent="0.2">
      <c r="A32">
        <v>25</v>
      </c>
      <c r="C32" s="27" t="s">
        <v>26</v>
      </c>
      <c r="D32" s="2"/>
      <c r="E32" s="11">
        <v>2831</v>
      </c>
      <c r="F32" s="25" t="s">
        <v>11</v>
      </c>
      <c r="G32" s="37"/>
      <c r="H32" s="14">
        <f t="shared" ref="H32:H43" si="15">E32*G32</f>
        <v>0</v>
      </c>
      <c r="J32" s="8"/>
      <c r="L32" s="1"/>
    </row>
    <row r="33" spans="1:12" ht="15" customHeight="1" x14ac:dyDescent="0.2">
      <c r="A33">
        <v>26</v>
      </c>
      <c r="C33" s="27" t="s">
        <v>52</v>
      </c>
      <c r="D33" s="2"/>
      <c r="E33" s="2">
        <v>20</v>
      </c>
      <c r="F33" s="25" t="s">
        <v>10</v>
      </c>
      <c r="G33" s="37"/>
      <c r="H33" s="14">
        <f t="shared" si="15"/>
        <v>0</v>
      </c>
      <c r="J33" s="20"/>
      <c r="K33" s="8"/>
      <c r="L33" s="1"/>
    </row>
    <row r="34" spans="1:12" ht="15" customHeight="1" x14ac:dyDescent="0.2">
      <c r="A34">
        <v>27</v>
      </c>
      <c r="C34" s="27" t="s">
        <v>53</v>
      </c>
      <c r="D34" s="2"/>
      <c r="E34" s="2">
        <v>14</v>
      </c>
      <c r="F34" s="25" t="s">
        <v>10</v>
      </c>
      <c r="G34" s="37"/>
      <c r="H34" s="14">
        <f t="shared" ref="H34" si="16">E34*G34</f>
        <v>0</v>
      </c>
      <c r="J34" s="20"/>
      <c r="L34" s="1"/>
    </row>
    <row r="35" spans="1:12" ht="15" customHeight="1" x14ac:dyDescent="0.2">
      <c r="A35">
        <v>28</v>
      </c>
      <c r="C35" s="27" t="s">
        <v>54</v>
      </c>
      <c r="D35" s="2"/>
      <c r="E35" s="2">
        <v>6</v>
      </c>
      <c r="F35" s="25" t="s">
        <v>10</v>
      </c>
      <c r="G35" s="37"/>
      <c r="H35" s="14">
        <f t="shared" ref="H35" si="17">E35*G35</f>
        <v>0</v>
      </c>
      <c r="J35" s="26"/>
      <c r="L35" s="1"/>
    </row>
    <row r="36" spans="1:12" ht="15" customHeight="1" x14ac:dyDescent="0.2">
      <c r="A36">
        <v>29</v>
      </c>
      <c r="C36" s="27" t="s">
        <v>61</v>
      </c>
      <c r="D36" s="2"/>
      <c r="E36" s="2">
        <v>119</v>
      </c>
      <c r="F36" s="25" t="s">
        <v>10</v>
      </c>
      <c r="G36" s="37"/>
      <c r="H36" s="14">
        <f t="shared" ref="H36:H38" si="18">E36*G36</f>
        <v>0</v>
      </c>
      <c r="J36" s="8"/>
      <c r="L36" s="1"/>
    </row>
    <row r="37" spans="1:12" ht="15" customHeight="1" x14ac:dyDescent="0.2">
      <c r="A37">
        <v>30</v>
      </c>
      <c r="C37" s="27" t="s">
        <v>55</v>
      </c>
      <c r="D37" s="2"/>
      <c r="E37" s="2">
        <v>58</v>
      </c>
      <c r="F37" s="25" t="s">
        <v>10</v>
      </c>
      <c r="G37" s="37"/>
      <c r="H37" s="14">
        <f t="shared" ref="H37" si="19">E37*G37</f>
        <v>0</v>
      </c>
      <c r="J37" s="9"/>
      <c r="L37" s="1"/>
    </row>
    <row r="38" spans="1:12" ht="15" customHeight="1" x14ac:dyDescent="0.2">
      <c r="A38">
        <v>31</v>
      </c>
      <c r="C38" s="27" t="s">
        <v>56</v>
      </c>
      <c r="D38" s="2"/>
      <c r="E38" s="2">
        <v>61</v>
      </c>
      <c r="F38" s="25" t="s">
        <v>10</v>
      </c>
      <c r="G38" s="37"/>
      <c r="H38" s="14">
        <f t="shared" si="18"/>
        <v>0</v>
      </c>
      <c r="J38" s="9"/>
      <c r="L38" s="1"/>
    </row>
    <row r="39" spans="1:12" ht="15" customHeight="1" x14ac:dyDescent="0.2">
      <c r="A39">
        <v>32</v>
      </c>
      <c r="C39" s="27" t="s">
        <v>38</v>
      </c>
      <c r="D39" s="2"/>
      <c r="E39" s="2">
        <v>46</v>
      </c>
      <c r="F39" s="25" t="s">
        <v>10</v>
      </c>
      <c r="G39" s="37"/>
      <c r="H39" s="14">
        <f t="shared" ref="H39" si="20">E39*G39</f>
        <v>0</v>
      </c>
      <c r="J39" s="9"/>
      <c r="L39" s="1"/>
    </row>
    <row r="40" spans="1:12" ht="15" customHeight="1" x14ac:dyDescent="0.2">
      <c r="A40">
        <v>33</v>
      </c>
      <c r="C40" s="27" t="s">
        <v>27</v>
      </c>
      <c r="D40" s="2"/>
      <c r="E40" s="2">
        <v>38</v>
      </c>
      <c r="F40" s="25" t="s">
        <v>10</v>
      </c>
      <c r="G40" s="37"/>
      <c r="H40" s="14">
        <f t="shared" si="15"/>
        <v>0</v>
      </c>
      <c r="J40" s="9"/>
      <c r="L40" s="1"/>
    </row>
    <row r="41" spans="1:12" ht="15" customHeight="1" x14ac:dyDescent="0.2">
      <c r="A41">
        <v>34</v>
      </c>
      <c r="C41" s="27" t="s">
        <v>44</v>
      </c>
      <c r="D41" s="2"/>
      <c r="E41" s="2">
        <v>5840</v>
      </c>
      <c r="F41" s="25" t="s">
        <v>11</v>
      </c>
      <c r="G41" s="37"/>
      <c r="H41" s="14">
        <f t="shared" si="15"/>
        <v>0</v>
      </c>
      <c r="J41" s="8"/>
      <c r="L41" s="1"/>
    </row>
    <row r="42" spans="1:12" ht="15" customHeight="1" x14ac:dyDescent="0.2">
      <c r="A42">
        <v>35</v>
      </c>
      <c r="C42" s="27" t="s">
        <v>50</v>
      </c>
      <c r="D42" s="2"/>
      <c r="E42" s="2">
        <v>5612</v>
      </c>
      <c r="F42" s="25" t="s">
        <v>11</v>
      </c>
      <c r="G42" s="37"/>
      <c r="H42" s="14">
        <f t="shared" ref="H42" si="21">E42*G42</f>
        <v>0</v>
      </c>
      <c r="J42" s="8"/>
      <c r="L42" s="1"/>
    </row>
    <row r="43" spans="1:12" ht="15" customHeight="1" x14ac:dyDescent="0.2">
      <c r="A43">
        <v>36</v>
      </c>
      <c r="C43" s="27" t="s">
        <v>51</v>
      </c>
      <c r="D43" s="2"/>
      <c r="E43" s="2">
        <v>5612</v>
      </c>
      <c r="F43" s="25" t="s">
        <v>11</v>
      </c>
      <c r="G43" s="37"/>
      <c r="H43" s="14">
        <f t="shared" si="15"/>
        <v>0</v>
      </c>
      <c r="J43" s="8"/>
      <c r="L43" s="1"/>
    </row>
    <row r="44" spans="1:12" ht="15" customHeight="1" x14ac:dyDescent="0.2">
      <c r="A44">
        <v>37</v>
      </c>
      <c r="C44" s="27" t="s">
        <v>59</v>
      </c>
      <c r="D44" s="2"/>
      <c r="E44" s="2">
        <v>627</v>
      </c>
      <c r="F44" s="25" t="s">
        <v>11</v>
      </c>
      <c r="G44" s="37"/>
      <c r="H44" s="14">
        <f t="shared" si="14"/>
        <v>0</v>
      </c>
      <c r="J44" s="8"/>
      <c r="L44" s="1"/>
    </row>
    <row r="45" spans="1:12" ht="15" customHeight="1" x14ac:dyDescent="0.2">
      <c r="A45">
        <v>38</v>
      </c>
      <c r="C45" s="27" t="s">
        <v>41</v>
      </c>
      <c r="D45" s="2"/>
      <c r="E45" s="2">
        <v>4.8</v>
      </c>
      <c r="F45" s="25" t="s">
        <v>43</v>
      </c>
      <c r="G45" s="37"/>
      <c r="H45" s="14">
        <f t="shared" si="14"/>
        <v>0</v>
      </c>
      <c r="J45" s="9"/>
      <c r="L45" s="1"/>
    </row>
    <row r="46" spans="1:12" ht="15" customHeight="1" x14ac:dyDescent="0.2">
      <c r="A46">
        <v>39</v>
      </c>
      <c r="C46" s="27" t="s">
        <v>42</v>
      </c>
      <c r="D46" s="2"/>
      <c r="E46" s="2">
        <v>17.13</v>
      </c>
      <c r="F46" s="25" t="s">
        <v>43</v>
      </c>
      <c r="G46" s="37"/>
      <c r="H46" s="14">
        <f t="shared" ref="H46" si="22">E46*G46</f>
        <v>0</v>
      </c>
      <c r="J46" s="9"/>
      <c r="L46" s="1"/>
    </row>
    <row r="47" spans="1:12" ht="15" customHeight="1" x14ac:dyDescent="0.2">
      <c r="A47">
        <v>40</v>
      </c>
      <c r="C47" s="27" t="s">
        <v>28</v>
      </c>
      <c r="D47" s="2"/>
      <c r="E47" s="2">
        <v>6</v>
      </c>
      <c r="F47" s="25" t="s">
        <v>10</v>
      </c>
      <c r="G47" s="37"/>
      <c r="H47" s="14">
        <f t="shared" si="14"/>
        <v>0</v>
      </c>
      <c r="J47" s="9"/>
      <c r="L47" s="1"/>
    </row>
    <row r="48" spans="1:12" ht="15" customHeight="1" thickBot="1" x14ac:dyDescent="0.25">
      <c r="A48">
        <v>41</v>
      </c>
      <c r="B48" s="5"/>
      <c r="C48" s="34" t="s">
        <v>9</v>
      </c>
      <c r="D48" s="23"/>
      <c r="E48" s="23">
        <v>1</v>
      </c>
      <c r="F48" s="35" t="s">
        <v>12</v>
      </c>
      <c r="G48" s="41"/>
      <c r="H48" s="15">
        <f>E48*G48</f>
        <v>0</v>
      </c>
      <c r="J48" s="8"/>
      <c r="L48" s="1"/>
    </row>
    <row r="49" spans="2:8" ht="15" customHeight="1" x14ac:dyDescent="0.2">
      <c r="B49" s="2" t="s">
        <v>19</v>
      </c>
      <c r="G49" s="14"/>
      <c r="H49" s="14">
        <f>SUM(H8:H17)</f>
        <v>0</v>
      </c>
    </row>
    <row r="50" spans="2:8" ht="15" customHeight="1" x14ac:dyDescent="0.2">
      <c r="B50" s="2" t="s">
        <v>7</v>
      </c>
      <c r="G50" s="14"/>
      <c r="H50" s="14">
        <f>SUM(H18:H26)</f>
        <v>0</v>
      </c>
    </row>
    <row r="51" spans="2:8" ht="15" customHeight="1" x14ac:dyDescent="0.2">
      <c r="B51" s="2" t="s">
        <v>33</v>
      </c>
      <c r="G51" s="14"/>
      <c r="H51" s="14">
        <f>SUM(H27:H28)</f>
        <v>0</v>
      </c>
    </row>
    <row r="52" spans="2:8" ht="15" customHeight="1" x14ac:dyDescent="0.2">
      <c r="B52" s="17" t="s">
        <v>8</v>
      </c>
      <c r="G52" s="14"/>
      <c r="H52" s="14">
        <f>SUM(H29:H48)</f>
        <v>0</v>
      </c>
    </row>
    <row r="53" spans="2:8" ht="15" customHeight="1" x14ac:dyDescent="0.2">
      <c r="B53" s="2" t="s">
        <v>15</v>
      </c>
      <c r="F53"/>
      <c r="G53"/>
      <c r="H53" s="8">
        <f>SUM(H52)*4.6%</f>
        <v>0</v>
      </c>
    </row>
    <row r="54" spans="2:8" ht="15" customHeight="1" thickBot="1" x14ac:dyDescent="0.25">
      <c r="B54" s="23" t="s">
        <v>16</v>
      </c>
      <c r="C54" s="5"/>
      <c r="D54" s="5"/>
      <c r="E54" s="5">
        <v>160</v>
      </c>
      <c r="F54" s="35" t="s">
        <v>17</v>
      </c>
      <c r="G54" s="19">
        <v>500</v>
      </c>
      <c r="H54" s="24">
        <f>E54*G54</f>
        <v>80000</v>
      </c>
    </row>
    <row r="55" spans="2:8" ht="15" customHeight="1" x14ac:dyDescent="0.2">
      <c r="G55" s="16" t="s">
        <v>13</v>
      </c>
      <c r="H55" s="14">
        <f>SUM(H49:H54)</f>
        <v>80000</v>
      </c>
    </row>
    <row r="56" spans="2:8" ht="15" customHeight="1" thickBot="1" x14ac:dyDescent="0.25">
      <c r="G56" s="11" t="s">
        <v>68</v>
      </c>
      <c r="H56" s="42">
        <v>0</v>
      </c>
    </row>
    <row r="57" spans="2:8" ht="15" customHeight="1" x14ac:dyDescent="0.2">
      <c r="G57" s="11" t="s">
        <v>20</v>
      </c>
      <c r="H57" s="8">
        <f>SUM(H55:H56)</f>
        <v>80000</v>
      </c>
    </row>
    <row r="58" spans="2:8" ht="15" customHeight="1" x14ac:dyDescent="0.2">
      <c r="G58"/>
      <c r="H58"/>
    </row>
    <row r="59" spans="2:8" ht="15" customHeight="1" x14ac:dyDescent="0.2">
      <c r="G59"/>
      <c r="H59"/>
    </row>
    <row r="60" spans="2:8" ht="15" customHeight="1" x14ac:dyDescent="0.2">
      <c r="G60"/>
      <c r="H60"/>
    </row>
    <row r="61" spans="2:8" ht="15" customHeight="1" x14ac:dyDescent="0.2">
      <c r="G61"/>
      <c r="H61"/>
    </row>
    <row r="62" spans="2:8" x14ac:dyDescent="0.2">
      <c r="G62"/>
      <c r="H62"/>
    </row>
    <row r="63" spans="2:8" x14ac:dyDescent="0.2">
      <c r="G63"/>
      <c r="H63"/>
    </row>
    <row r="64" spans="2:8" x14ac:dyDescent="0.2">
      <c r="G64"/>
      <c r="H64"/>
    </row>
    <row r="65" spans="7:8" x14ac:dyDescent="0.2">
      <c r="G65"/>
      <c r="H65"/>
    </row>
    <row r="66" spans="7:8" x14ac:dyDescent="0.2">
      <c r="G66"/>
      <c r="H66"/>
    </row>
    <row r="67" spans="7:8" x14ac:dyDescent="0.2">
      <c r="G67"/>
      <c r="H67"/>
    </row>
    <row r="68" spans="7:8" x14ac:dyDescent="0.2">
      <c r="G68"/>
      <c r="H68"/>
    </row>
    <row r="69" spans="7:8" x14ac:dyDescent="0.2">
      <c r="G69"/>
      <c r="H69"/>
    </row>
    <row r="70" spans="7:8" x14ac:dyDescent="0.2">
      <c r="G70"/>
      <c r="H70"/>
    </row>
    <row r="71" spans="7:8" x14ac:dyDescent="0.2">
      <c r="G71"/>
      <c r="H71"/>
    </row>
    <row r="72" spans="7:8" x14ac:dyDescent="0.2">
      <c r="G72"/>
      <c r="H72"/>
    </row>
    <row r="73" spans="7:8" x14ac:dyDescent="0.2">
      <c r="G73"/>
      <c r="H73"/>
    </row>
    <row r="74" spans="7:8" x14ac:dyDescent="0.2">
      <c r="G74"/>
      <c r="H74"/>
    </row>
    <row r="75" spans="7:8" x14ac:dyDescent="0.2">
      <c r="G75"/>
      <c r="H75"/>
    </row>
    <row r="76" spans="7:8" x14ac:dyDescent="0.2">
      <c r="G76"/>
      <c r="H76"/>
    </row>
    <row r="77" spans="7:8" x14ac:dyDescent="0.2">
      <c r="G77"/>
      <c r="H77"/>
    </row>
    <row r="78" spans="7:8" x14ac:dyDescent="0.2">
      <c r="G78"/>
      <c r="H78"/>
    </row>
    <row r="79" spans="7:8" x14ac:dyDescent="0.2">
      <c r="G79"/>
      <c r="H79"/>
    </row>
    <row r="80" spans="7:8" x14ac:dyDescent="0.2">
      <c r="G80"/>
      <c r="H80"/>
    </row>
    <row r="81" spans="7:8" x14ac:dyDescent="0.2">
      <c r="G81"/>
      <c r="H81"/>
    </row>
    <row r="82" spans="7:8" x14ac:dyDescent="0.2">
      <c r="G82"/>
      <c r="H82"/>
    </row>
    <row r="83" spans="7:8" x14ac:dyDescent="0.2">
      <c r="G83"/>
      <c r="H83"/>
    </row>
    <row r="84" spans="7:8" x14ac:dyDescent="0.2">
      <c r="G84"/>
      <c r="H84"/>
    </row>
    <row r="85" spans="7:8" x14ac:dyDescent="0.2">
      <c r="G85"/>
      <c r="H85"/>
    </row>
    <row r="86" spans="7:8" x14ac:dyDescent="0.2">
      <c r="G86"/>
      <c r="H86"/>
    </row>
    <row r="87" spans="7:8" x14ac:dyDescent="0.2">
      <c r="G87"/>
      <c r="H87"/>
    </row>
    <row r="88" spans="7:8" x14ac:dyDescent="0.2">
      <c r="G88"/>
      <c r="H88"/>
    </row>
    <row r="89" spans="7:8" x14ac:dyDescent="0.2">
      <c r="G89"/>
      <c r="H89"/>
    </row>
    <row r="90" spans="7:8" x14ac:dyDescent="0.2">
      <c r="G90"/>
      <c r="H90"/>
    </row>
    <row r="91" spans="7:8" x14ac:dyDescent="0.2">
      <c r="G91"/>
      <c r="H91"/>
    </row>
    <row r="92" spans="7:8" x14ac:dyDescent="0.2">
      <c r="G92"/>
      <c r="H92"/>
    </row>
    <row r="93" spans="7:8" x14ac:dyDescent="0.2">
      <c r="G93"/>
      <c r="H93"/>
    </row>
    <row r="94" spans="7:8" x14ac:dyDescent="0.2">
      <c r="G94"/>
      <c r="H94"/>
    </row>
    <row r="95" spans="7:8" x14ac:dyDescent="0.2">
      <c r="G95"/>
      <c r="H95"/>
    </row>
    <row r="96" spans="7:8" x14ac:dyDescent="0.2">
      <c r="G96"/>
      <c r="H96"/>
    </row>
    <row r="97" spans="7:8" x14ac:dyDescent="0.2">
      <c r="G97"/>
      <c r="H97"/>
    </row>
    <row r="98" spans="7:8" x14ac:dyDescent="0.2">
      <c r="G98"/>
      <c r="H98"/>
    </row>
    <row r="99" spans="7:8" x14ac:dyDescent="0.2">
      <c r="G99"/>
      <c r="H99"/>
    </row>
    <row r="100" spans="7:8" x14ac:dyDescent="0.2">
      <c r="G100"/>
      <c r="H100"/>
    </row>
    <row r="101" spans="7:8" x14ac:dyDescent="0.2">
      <c r="G101"/>
      <c r="H101"/>
    </row>
    <row r="102" spans="7:8" x14ac:dyDescent="0.2">
      <c r="G102"/>
      <c r="H102"/>
    </row>
    <row r="103" spans="7:8" x14ac:dyDescent="0.2">
      <c r="G103"/>
      <c r="H103"/>
    </row>
    <row r="104" spans="7:8" x14ac:dyDescent="0.2">
      <c r="G104"/>
      <c r="H104"/>
    </row>
    <row r="105" spans="7:8" x14ac:dyDescent="0.2">
      <c r="G105"/>
      <c r="H105"/>
    </row>
    <row r="106" spans="7:8" x14ac:dyDescent="0.2">
      <c r="G106"/>
      <c r="H106"/>
    </row>
    <row r="107" spans="7:8" x14ac:dyDescent="0.2">
      <c r="G107"/>
      <c r="H107"/>
    </row>
    <row r="108" spans="7:8" x14ac:dyDescent="0.2">
      <c r="G108"/>
      <c r="H108"/>
    </row>
    <row r="109" spans="7:8" x14ac:dyDescent="0.2">
      <c r="G109"/>
      <c r="H109"/>
    </row>
    <row r="110" spans="7:8" x14ac:dyDescent="0.2">
      <c r="G110"/>
      <c r="H110"/>
    </row>
    <row r="111" spans="7:8" x14ac:dyDescent="0.2">
      <c r="G111"/>
      <c r="H111"/>
    </row>
    <row r="112" spans="7:8" x14ac:dyDescent="0.2">
      <c r="G112"/>
      <c r="H112"/>
    </row>
    <row r="113" spans="7:8" x14ac:dyDescent="0.2">
      <c r="G113"/>
      <c r="H113"/>
    </row>
    <row r="114" spans="7:8" x14ac:dyDescent="0.2">
      <c r="G114"/>
      <c r="H114"/>
    </row>
    <row r="115" spans="7:8" x14ac:dyDescent="0.2">
      <c r="G115"/>
      <c r="H115"/>
    </row>
    <row r="116" spans="7:8" x14ac:dyDescent="0.2">
      <c r="G116"/>
      <c r="H116"/>
    </row>
    <row r="117" spans="7:8" x14ac:dyDescent="0.2">
      <c r="G117"/>
      <c r="H117"/>
    </row>
    <row r="118" spans="7:8" x14ac:dyDescent="0.2">
      <c r="G118"/>
      <c r="H118"/>
    </row>
    <row r="119" spans="7:8" x14ac:dyDescent="0.2">
      <c r="G119"/>
      <c r="H119"/>
    </row>
    <row r="120" spans="7:8" x14ac:dyDescent="0.2">
      <c r="G120"/>
      <c r="H120"/>
    </row>
    <row r="121" spans="7:8" x14ac:dyDescent="0.2">
      <c r="G121"/>
      <c r="H121"/>
    </row>
    <row r="122" spans="7:8" x14ac:dyDescent="0.2">
      <c r="G122"/>
      <c r="H122"/>
    </row>
    <row r="123" spans="7:8" x14ac:dyDescent="0.2">
      <c r="G123"/>
      <c r="H123"/>
    </row>
    <row r="124" spans="7:8" x14ac:dyDescent="0.2">
      <c r="G124"/>
      <c r="H124"/>
    </row>
    <row r="125" spans="7:8" x14ac:dyDescent="0.2">
      <c r="G125"/>
      <c r="H125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84" fitToHeight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Majitel</dc:creator>
  <cp:lastModifiedBy>Michal Hanák</cp:lastModifiedBy>
  <cp:lastPrinted>2023-10-23T04:08:39Z</cp:lastPrinted>
  <dcterms:created xsi:type="dcterms:W3CDTF">2016-02-28T13:18:30Z</dcterms:created>
  <dcterms:modified xsi:type="dcterms:W3CDTF">2025-06-12T12:46:19Z</dcterms:modified>
</cp:coreProperties>
</file>